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<sst xmlns="http://schemas.openxmlformats.org/spreadsheetml/2006/main" count="85" uniqueCount="71">
  <si>
    <t xml:space="preserve">Lopoco Inventories 2018 – draft</t>
  </si>
  <si>
    <t xml:space="preserve">COMPONENTS / PARTS FOR RESALE</t>
  </si>
  <si>
    <t xml:space="preserve">Item</t>
  </si>
  <si>
    <t xml:space="preserve">Purchase price</t>
  </si>
  <si>
    <t xml:space="preserve">Qty</t>
  </si>
  <si>
    <t xml:space="preserve">Total</t>
  </si>
  <si>
    <t xml:space="preserve">Date purchased</t>
  </si>
  <si>
    <t xml:space="preserve">Supermicro riser card</t>
  </si>
  <si>
    <t xml:space="preserve">07-2015</t>
  </si>
  <si>
    <t xml:space="preserve">80 Watt Power Supply - picoPSU-120</t>
  </si>
  <si>
    <t xml:space="preserve">08-2015</t>
  </si>
  <si>
    <t xml:space="preserve">1U Chassis PS cover panel for 2U case</t>
  </si>
  <si>
    <t xml:space="preserve">08-09-2016</t>
  </si>
  <si>
    <t xml:space="preserve">120 Watt Power Supply - picoPSU-120</t>
  </si>
  <si>
    <t xml:space="preserve">11-23-2016</t>
  </si>
  <si>
    <t xml:space="preserve">Y Cable 4-pin molex, internal DC power</t>
  </si>
  <si>
    <t xml:space="preserve">08-16-2016</t>
  </si>
  <si>
    <t xml:space="preserve">Box sticker - Lopoco Website sticker label</t>
  </si>
  <si>
    <t xml:space="preserve">08-31-2016</t>
  </si>
  <si>
    <t xml:space="preserve">Box stickers - Lopoco black box sticker label</t>
  </si>
  <si>
    <t xml:space="preserve">Box stickers - Lopoco white box sticker label</t>
  </si>
  <si>
    <t xml:space="preserve">40x40x15mm Evercool fans - green sleeving </t>
  </si>
  <si>
    <t xml:space="preserve">01-13-2017 </t>
  </si>
  <si>
    <t xml:space="preserve">240 piece electrical butt connectors</t>
  </si>
  <si>
    <t xml:space="preserve">04-17-2017</t>
  </si>
  <si>
    <t xml:space="preserve">200 piece electrical butt connectors</t>
  </si>
  <si>
    <t xml:space="preserve">FOR USE / ASSETS</t>
  </si>
  <si>
    <t xml:space="preserve">HP laptop</t>
  </si>
  <si>
    <t xml:space="preserve">08-2016</t>
  </si>
  <si>
    <t xml:space="preserve">Supermicro A1SRi 2558F motherboard</t>
  </si>
  <si>
    <t xml:space="preserve">11-18-2016</t>
  </si>
  <si>
    <t xml:space="preserve">Memory 4GB DDR3 SODIMM</t>
  </si>
  <si>
    <t xml:space="preserve">Ubiquiti UniFi 16 XG US-­16-­XG 16-port 10G network switch </t>
  </si>
  <si>
    <t xml:space="preserve">12-07-2016</t>
  </si>
  <si>
    <t xml:space="preserve">50' CAT-7 Ethernet cable</t>
  </si>
  <si>
    <t xml:space="preserve">02-09-2017</t>
  </si>
  <si>
    <t xml:space="preserve">sales tax paid</t>
  </si>
  <si>
    <t xml:space="preserve">Temperture sensor for power benchmarks </t>
  </si>
  <si>
    <t xml:space="preserve">02-20-2017 </t>
  </si>
  <si>
    <t xml:space="preserve">8GB DDR3L SODIMM</t>
  </si>
  <si>
    <t xml:space="preserve">03-14-2017</t>
  </si>
  <si>
    <t xml:space="preserve">PS/2 keyboard USB converter</t>
  </si>
  <si>
    <t xml:space="preserve">03-28-2017</t>
  </si>
  <si>
    <t xml:space="preserve">5' KVM PS/2 Switch cable</t>
  </si>
  <si>
    <t xml:space="preserve">USB Media reader</t>
  </si>
  <si>
    <t xml:space="preserve">04-07-2017</t>
  </si>
  <si>
    <t xml:space="preserve">VGA Gender changer</t>
  </si>
  <si>
    <t xml:space="preserve">CyberPower LE825G 825VA 450 Watts workstation UPS </t>
  </si>
  <si>
    <t xml:space="preserve">04-18-2017 </t>
  </si>
  <si>
    <t xml:space="preserve">USB Media</t>
  </si>
  <si>
    <t xml:space="preserve">08-24-2017</t>
  </si>
  <si>
    <t xml:space="preserve">Supermicro Workstation Motherboard X11SAE-M</t>
  </si>
  <si>
    <t xml:space="preserve">09-29-2017</t>
  </si>
  <si>
    <t xml:space="preserve">Supermicro Server Motherboard X11SSL-F</t>
  </si>
  <si>
    <t xml:space="preserve">shipping</t>
  </si>
  <si>
    <t xml:space="preserve">Desktop Computer memory 8GB</t>
  </si>
  <si>
    <t xml:space="preserve">10-25-2017</t>
  </si>
  <si>
    <t xml:space="preserve">UPS batteries Minuteman RT1500</t>
  </si>
  <si>
    <t xml:space="preserve">05-21-2018</t>
  </si>
  <si>
    <t xml:space="preserve">Seagate 1TB HDD</t>
  </si>
  <si>
    <t xml:space="preserve">06-13-2018</t>
  </si>
  <si>
    <t xml:space="preserve">WD Blue 2TB HDD</t>
  </si>
  <si>
    <t xml:space="preserve">06-19-2018</t>
  </si>
  <si>
    <t xml:space="preserve">10G networking supplies</t>
  </si>
  <si>
    <t xml:space="preserve">12-17-2018</t>
  </si>
  <si>
    <t xml:space="preserve">Supermicro  A1SAi-2750F Mini-ITX Motherboard</t>
  </si>
  <si>
    <t xml:space="preserve">03-04-2019</t>
  </si>
  <si>
    <t xml:space="preserve">Silicon Power 1TB SATA SSD A55</t>
  </si>
  <si>
    <t xml:space="preserve">04-25-2019</t>
  </si>
  <si>
    <t xml:space="preserve">Tools – supplies</t>
  </si>
  <si>
    <t xml:space="preserve">04-26-2019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</si>
</sst>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1048576"/>
  <sheetViews>
    <sheetView showFormulas="false" showGridLines="true" showRowColHeaders="true" showZeros="true" rightToLeft="false" tabSelected="true" showOutlineSymbols="true" defaultGridColor="true" view="normal" topLeftCell="A2" colorId="64" zoomScale="137" zoomScaleNormal="137" zoomScalePageLayoutView="100" workbookViewId="0">
      <selection pane="topLeft" activeCell="B9" activeCellId="0" sqref="B9"/>
    </sheetView>
  </sheetViews>
  <sheetFormatPr defaultColWidth="11.53515625" defaultRowHeight="15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50.99"/>
    <col collapsed="false" customWidth="true" hidden="false" outlineLevel="0" max="3" min="3" style="1" width="11.76"/>
    <col collapsed="false" customWidth="true" hidden="false" outlineLevel="0" max="4" min="4" style="2" width="16.53"/>
    <col collapsed="false" customWidth="true" hidden="false" outlineLevel="0" max="5" min="5" style="3" width="7.36"/>
    <col collapsed="false" customWidth="true" hidden="false" outlineLevel="0" max="6" min="6" style="1" width="12.64"/>
    <col collapsed="false" customWidth="false" hidden="false" outlineLevel="0" max="7" min="7" style="1" width="11.52"/>
    <col collapsed="false" customWidth="true" hidden="false" outlineLevel="0" max="8" min="8" style="4" width="12.64"/>
    <col collapsed="false" customWidth="false" hidden="false" outlineLevel="0" max="1024" min="9" style="1" width="11.52"/>
  </cols>
  <sheetData>
    <row r="1" customFormat="false" ht="15" hidden="false" customHeight="false" outlineLevel="0" collapsed="false">
      <c r="B1" s="1" t="s">
        <v>0</v>
      </c>
    </row>
    <row r="3" customFormat="false" ht="15" hidden="false" customHeight="false" outlineLevel="0" collapsed="false">
      <c r="B3" s="5" t="s">
        <v>1</v>
      </c>
    </row>
    <row r="5" customFormat="false" ht="15" hidden="false" customHeight="false" outlineLevel="0" collapsed="false">
      <c r="B5" s="1" t="s">
        <v>2</v>
      </c>
      <c r="D5" s="2" t="s">
        <v>3</v>
      </c>
      <c r="E5" s="3" t="s">
        <v>4</v>
      </c>
      <c r="F5" s="6" t="s">
        <v>5</v>
      </c>
      <c r="H5" s="4" t="s">
        <v>6</v>
      </c>
    </row>
    <row r="7" customFormat="false" ht="15" hidden="false" customHeight="false" outlineLevel="0" collapsed="false">
      <c r="C7" s="6"/>
      <c r="F7" s="7"/>
    </row>
    <row r="8" customFormat="false" ht="15" hidden="false" customHeight="false" outlineLevel="0" collapsed="false">
      <c r="B8" s="1" t="s">
        <v>7</v>
      </c>
      <c r="C8" s="6"/>
      <c r="D8" s="2" t="n">
        <v>57.27</v>
      </c>
      <c r="E8" s="3" t="n">
        <v>1</v>
      </c>
      <c r="F8" s="7" t="n">
        <f aca="false">E8*D8</f>
        <v>57.27</v>
      </c>
      <c r="H8" s="4" t="s">
        <v>8</v>
      </c>
    </row>
    <row r="9" customFormat="false" ht="15" hidden="false" customHeight="false" outlineLevel="0" collapsed="false">
      <c r="B9" s="1" t="s">
        <v>9</v>
      </c>
      <c r="C9" s="6"/>
      <c r="D9" s="2" t="n">
        <v>52</v>
      </c>
      <c r="E9" s="3" t="n">
        <v>1</v>
      </c>
      <c r="F9" s="7" t="n">
        <f aca="false">E9*D9</f>
        <v>52</v>
      </c>
      <c r="H9" s="4" t="s">
        <v>10</v>
      </c>
    </row>
    <row r="10" customFormat="false" ht="15" hidden="false" customHeight="false" outlineLevel="0" collapsed="false">
      <c r="B10" s="1" t="s">
        <v>11</v>
      </c>
      <c r="C10" s="6"/>
      <c r="D10" s="2" t="n">
        <v>8.5</v>
      </c>
      <c r="E10" s="3" t="n">
        <v>12</v>
      </c>
      <c r="F10" s="7" t="n">
        <f aca="false">E10*D10</f>
        <v>102</v>
      </c>
      <c r="H10" s="4" t="s">
        <v>12</v>
      </c>
    </row>
    <row r="11" customFormat="false" ht="15" hidden="false" customHeight="false" outlineLevel="0" collapsed="false">
      <c r="B11" s="1" t="s">
        <v>13</v>
      </c>
      <c r="C11" s="6"/>
      <c r="D11" s="2" t="n">
        <v>52</v>
      </c>
      <c r="E11" s="3" t="n">
        <v>1</v>
      </c>
      <c r="F11" s="7" t="n">
        <f aca="false">E11*D11</f>
        <v>52</v>
      </c>
      <c r="H11" s="4" t="s">
        <v>14</v>
      </c>
    </row>
    <row r="12" customFormat="false" ht="15" hidden="false" customHeight="false" outlineLevel="0" collapsed="false">
      <c r="B12" s="1" t="s">
        <v>15</v>
      </c>
      <c r="C12" s="6"/>
      <c r="D12" s="2" t="n">
        <v>2.99</v>
      </c>
      <c r="E12" s="3" t="n">
        <v>8</v>
      </c>
      <c r="F12" s="7" t="n">
        <f aca="false">E12*D12</f>
        <v>23.92</v>
      </c>
      <c r="H12" s="4" t="s">
        <v>16</v>
      </c>
    </row>
    <row r="13" customFormat="false" ht="15" hidden="false" customHeight="false" outlineLevel="0" collapsed="false">
      <c r="B13" s="1" t="s">
        <v>17</v>
      </c>
      <c r="C13" s="6"/>
      <c r="D13" s="2" t="n">
        <v>1.03</v>
      </c>
      <c r="E13" s="3" t="n">
        <v>80</v>
      </c>
      <c r="F13" s="7" t="n">
        <f aca="false">E13*D13</f>
        <v>82.4</v>
      </c>
      <c r="H13" s="4" t="s">
        <v>18</v>
      </c>
    </row>
    <row r="14" customFormat="false" ht="15" hidden="false" customHeight="false" outlineLevel="0" collapsed="false">
      <c r="B14" s="1" t="s">
        <v>19</v>
      </c>
      <c r="C14" s="6"/>
      <c r="D14" s="2" t="n">
        <v>1.13</v>
      </c>
      <c r="E14" s="3" t="n">
        <v>20</v>
      </c>
      <c r="F14" s="7" t="n">
        <f aca="false">E14*D14</f>
        <v>22.6</v>
      </c>
      <c r="H14" s="4" t="s">
        <v>18</v>
      </c>
    </row>
    <row r="15" customFormat="false" ht="15" hidden="false" customHeight="false" outlineLevel="0" collapsed="false">
      <c r="B15" s="1" t="s">
        <v>20</v>
      </c>
      <c r="C15" s="6"/>
      <c r="D15" s="2" t="n">
        <v>1.13</v>
      </c>
      <c r="E15" s="3" t="n">
        <v>20</v>
      </c>
      <c r="F15" s="7" t="n">
        <f aca="false">E15*D15</f>
        <v>22.6</v>
      </c>
      <c r="H15" s="4" t="s">
        <v>18</v>
      </c>
    </row>
    <row r="16" customFormat="false" ht="15" hidden="false" customHeight="false" outlineLevel="0" collapsed="false">
      <c r="B16" s="8" t="s">
        <v>21</v>
      </c>
      <c r="D16" s="7" t="n">
        <f aca="false">75.02/6</f>
        <v>12.5033333333333</v>
      </c>
      <c r="E16" s="1" t="n">
        <v>2</v>
      </c>
      <c r="F16" s="7" t="n">
        <f aca="false">E16*D16</f>
        <v>25.0066666666666</v>
      </c>
      <c r="H16" s="1" t="s">
        <v>22</v>
      </c>
    </row>
    <row r="17" customFormat="false" ht="15" hidden="false" customHeight="false" outlineLevel="0" collapsed="false">
      <c r="B17" s="8" t="s">
        <v>23</v>
      </c>
      <c r="D17" s="7" t="n">
        <v>19.99</v>
      </c>
      <c r="E17" s="1" t="n">
        <v>1</v>
      </c>
      <c r="F17" s="7" t="n">
        <f aca="false">E17*D17</f>
        <v>19.99</v>
      </c>
      <c r="H17" s="1" t="s">
        <v>24</v>
      </c>
    </row>
    <row r="18" customFormat="false" ht="15" hidden="false" customHeight="false" outlineLevel="0" collapsed="false">
      <c r="B18" s="8" t="s">
        <v>25</v>
      </c>
      <c r="D18" s="7" t="n">
        <v>19.99</v>
      </c>
      <c r="E18" s="1" t="n">
        <v>1</v>
      </c>
      <c r="F18" s="7" t="n">
        <f aca="false">E18*D18</f>
        <v>19.99</v>
      </c>
      <c r="H18" s="1" t="s">
        <v>24</v>
      </c>
    </row>
    <row r="19" s="1" customFormat="true" ht="15" hidden="false" customHeight="false" outlineLevel="0" collapsed="false"/>
    <row r="20" customFormat="false" ht="15" hidden="false" customHeight="false" outlineLevel="0" collapsed="false">
      <c r="C20" s="6"/>
    </row>
    <row r="21" customFormat="false" ht="15" hidden="false" customHeight="false" outlineLevel="0" collapsed="false">
      <c r="B21" s="3"/>
      <c r="C21" s="6"/>
      <c r="D21" s="1"/>
      <c r="F21" s="2"/>
    </row>
    <row r="22" customFormat="false" ht="15" hidden="false" customHeight="false" outlineLevel="0" collapsed="false">
      <c r="C22" s="6"/>
    </row>
    <row r="23" customFormat="false" ht="15" hidden="false" customHeight="false" outlineLevel="0" collapsed="false">
      <c r="B23" s="5" t="s">
        <v>26</v>
      </c>
      <c r="C23" s="6"/>
    </row>
    <row r="24" customFormat="false" ht="15" hidden="false" customHeight="false" outlineLevel="0" collapsed="false">
      <c r="C24" s="6"/>
    </row>
    <row r="25" customFormat="false" ht="15" hidden="false" customHeight="false" outlineLevel="0" collapsed="false">
      <c r="B25" s="4" t="s">
        <v>27</v>
      </c>
      <c r="D25" s="7" t="n">
        <v>745.68</v>
      </c>
      <c r="E25" s="1" t="n">
        <v>1</v>
      </c>
      <c r="F25" s="7" t="n">
        <f aca="false">E25*D25</f>
        <v>745.68</v>
      </c>
      <c r="H25" s="4" t="s">
        <v>28</v>
      </c>
    </row>
    <row r="26" customFormat="false" ht="15" hidden="false" customHeight="false" outlineLevel="0" collapsed="false">
      <c r="B26" s="1" t="s">
        <v>29</v>
      </c>
      <c r="C26" s="6"/>
      <c r="D26" s="2" t="n">
        <v>232</v>
      </c>
      <c r="E26" s="3" t="n">
        <v>1</v>
      </c>
      <c r="F26" s="7" t="n">
        <f aca="false">E26*D26</f>
        <v>232</v>
      </c>
      <c r="H26" s="4" t="s">
        <v>30</v>
      </c>
    </row>
    <row r="27" customFormat="false" ht="15" hidden="false" customHeight="false" outlineLevel="0" collapsed="false">
      <c r="B27" s="1" t="s">
        <v>31</v>
      </c>
      <c r="C27" s="6"/>
      <c r="D27" s="2" t="n">
        <v>28</v>
      </c>
      <c r="E27" s="3" t="n">
        <v>2</v>
      </c>
      <c r="F27" s="7" t="n">
        <f aca="false">E27*D27</f>
        <v>56</v>
      </c>
      <c r="H27" s="4" t="s">
        <v>30</v>
      </c>
    </row>
    <row r="28" customFormat="false" ht="15" hidden="false" customHeight="false" outlineLevel="0" collapsed="false">
      <c r="B28" s="1" t="s">
        <v>32</v>
      </c>
      <c r="C28" s="6"/>
      <c r="D28" s="2" t="n">
        <v>334.64</v>
      </c>
      <c r="E28" s="3" t="n">
        <v>1</v>
      </c>
      <c r="F28" s="7" t="n">
        <f aca="false">E28*D28</f>
        <v>334.64</v>
      </c>
      <c r="H28" s="4" t="s">
        <v>33</v>
      </c>
    </row>
    <row r="29" customFormat="false" ht="15" hidden="false" customHeight="false" outlineLevel="0" collapsed="false">
      <c r="B29" s="1" t="s">
        <v>34</v>
      </c>
      <c r="D29" s="1" t="n">
        <v>26.03</v>
      </c>
      <c r="E29" s="1" t="n">
        <v>1</v>
      </c>
      <c r="F29" s="7" t="n">
        <f aca="false">E29*D29</f>
        <v>26.03</v>
      </c>
      <c r="H29" s="1" t="s">
        <v>35</v>
      </c>
      <c r="I29" s="1" t="s">
        <v>36</v>
      </c>
      <c r="K29" s="7" t="n">
        <v>2.04</v>
      </c>
    </row>
    <row r="30" customFormat="false" ht="15" hidden="false" customHeight="false" outlineLevel="0" collapsed="false">
      <c r="B30" s="8" t="s">
        <v>37</v>
      </c>
      <c r="C30" s="6"/>
      <c r="D30" s="7" t="n">
        <v>60.79</v>
      </c>
      <c r="E30" s="3" t="n">
        <v>1</v>
      </c>
      <c r="F30" s="7" t="n">
        <f aca="false">E30*D30</f>
        <v>60.79</v>
      </c>
      <c r="H30" s="4" t="s">
        <v>38</v>
      </c>
      <c r="I30" s="1" t="s">
        <v>36</v>
      </c>
    </row>
    <row r="31" customFormat="false" ht="15" hidden="false" customHeight="false" outlineLevel="0" collapsed="false">
      <c r="B31" s="1" t="s">
        <v>39</v>
      </c>
      <c r="D31" s="1" t="n">
        <v>43.99</v>
      </c>
      <c r="E31" s="1" t="n">
        <v>2</v>
      </c>
      <c r="F31" s="7" t="n">
        <f aca="false">E31*D31</f>
        <v>87.98</v>
      </c>
      <c r="H31" s="1" t="s">
        <v>40</v>
      </c>
      <c r="I31" s="1" t="s">
        <v>36</v>
      </c>
      <c r="K31" s="7" t="n">
        <v>7.48</v>
      </c>
    </row>
    <row r="32" customFormat="false" ht="15" hidden="false" customHeight="false" outlineLevel="0" collapsed="false">
      <c r="B32" s="1" t="s">
        <v>41</v>
      </c>
      <c r="C32" s="6"/>
      <c r="D32" s="2" t="n">
        <v>9.89</v>
      </c>
      <c r="E32" s="3" t="n">
        <v>1</v>
      </c>
      <c r="F32" s="7" t="n">
        <f aca="false">E32*D32</f>
        <v>9.89</v>
      </c>
      <c r="H32" s="4" t="s">
        <v>42</v>
      </c>
    </row>
    <row r="33" customFormat="false" ht="15" hidden="false" customHeight="false" outlineLevel="0" collapsed="false">
      <c r="B33" s="1" t="s">
        <v>43</v>
      </c>
      <c r="D33" s="1" t="n">
        <v>6.99</v>
      </c>
      <c r="E33" s="1" t="n">
        <v>2</v>
      </c>
      <c r="F33" s="7" t="n">
        <f aca="false">E33*D33</f>
        <v>13.98</v>
      </c>
      <c r="H33" s="1" t="s">
        <v>42</v>
      </c>
    </row>
    <row r="34" customFormat="false" ht="15" hidden="false" customHeight="false" outlineLevel="0" collapsed="false">
      <c r="B34" s="1" t="s">
        <v>44</v>
      </c>
      <c r="D34" s="1" t="n">
        <v>17.98</v>
      </c>
      <c r="E34" s="1" t="n">
        <v>1</v>
      </c>
      <c r="F34" s="7" t="n">
        <v>19.6</v>
      </c>
      <c r="H34" s="1" t="s">
        <v>45</v>
      </c>
      <c r="I34" s="1" t="s">
        <v>36</v>
      </c>
    </row>
    <row r="35" customFormat="false" ht="15" hidden="false" customHeight="false" outlineLevel="0" collapsed="false">
      <c r="B35" s="1" t="s">
        <v>46</v>
      </c>
      <c r="D35" s="1" t="n">
        <v>2.68</v>
      </c>
      <c r="E35" s="1" t="n">
        <v>2</v>
      </c>
      <c r="F35" s="7" t="n">
        <f aca="false">D35*E35+0.48</f>
        <v>5.84</v>
      </c>
      <c r="H35" s="1" t="s">
        <v>45</v>
      </c>
      <c r="I35" s="1" t="s">
        <v>36</v>
      </c>
    </row>
    <row r="36" customFormat="false" ht="15" hidden="false" customHeight="false" outlineLevel="0" collapsed="false">
      <c r="B36" s="1" t="s">
        <v>47</v>
      </c>
      <c r="D36" s="7" t="n">
        <v>107.23</v>
      </c>
      <c r="E36" s="1" t="n">
        <v>1</v>
      </c>
      <c r="F36" s="7" t="n">
        <f aca="false">E36*D36</f>
        <v>107.23</v>
      </c>
      <c r="H36" s="8" t="s">
        <v>48</v>
      </c>
    </row>
    <row r="37" customFormat="false" ht="15" hidden="false" customHeight="false" outlineLevel="0" collapsed="false">
      <c r="B37" s="1" t="s">
        <v>49</v>
      </c>
      <c r="D37" s="7" t="n">
        <v>20.21</v>
      </c>
      <c r="E37" s="1" t="n">
        <v>5</v>
      </c>
      <c r="F37" s="7" t="n">
        <f aca="false">E37*D37</f>
        <v>101.05</v>
      </c>
      <c r="H37" s="8" t="s">
        <v>50</v>
      </c>
    </row>
    <row r="38" customFormat="false" ht="15" hidden="false" customHeight="false" outlineLevel="0" collapsed="false">
      <c r="B38" s="1" t="s">
        <v>51</v>
      </c>
      <c r="D38" s="7" t="n">
        <v>123.99</v>
      </c>
      <c r="E38" s="1" t="n">
        <v>1</v>
      </c>
      <c r="F38" s="7" t="n">
        <f aca="false">D38*E38+(D38*E38*0.0725)</f>
        <v>132.979275</v>
      </c>
      <c r="H38" s="8" t="s">
        <v>52</v>
      </c>
    </row>
    <row r="39" customFormat="false" ht="15" hidden="false" customHeight="false" outlineLevel="0" collapsed="false">
      <c r="B39" s="1" t="s">
        <v>53</v>
      </c>
      <c r="D39" s="7" t="n">
        <v>123.99</v>
      </c>
      <c r="E39" s="1" t="n">
        <v>1</v>
      </c>
      <c r="F39" s="7" t="n">
        <f aca="false">D39*E39+(D39*E39*0.0725)</f>
        <v>132.979275</v>
      </c>
      <c r="H39" s="8" t="s">
        <v>52</v>
      </c>
      <c r="I39" s="1" t="s">
        <v>36</v>
      </c>
      <c r="K39" s="1" t="s">
        <v>54</v>
      </c>
      <c r="L39" s="7" t="n">
        <v>3.99</v>
      </c>
    </row>
    <row r="40" customFormat="false" ht="15" hidden="false" customHeight="false" outlineLevel="0" collapsed="false">
      <c r="B40" s="1" t="s">
        <v>55</v>
      </c>
      <c r="D40" s="7" t="n">
        <f aca="false">265.8/2</f>
        <v>132.9</v>
      </c>
      <c r="E40" s="1" t="n">
        <v>2</v>
      </c>
      <c r="F40" s="7" t="n">
        <f aca="false">E40*D40</f>
        <v>265.8</v>
      </c>
      <c r="H40" s="8" t="s">
        <v>56</v>
      </c>
    </row>
    <row r="41" customFormat="false" ht="15" hidden="false" customHeight="false" outlineLevel="0" collapsed="false">
      <c r="B41" s="4" t="s">
        <v>57</v>
      </c>
      <c r="D41" s="7" t="n">
        <f aca="false">59.96/3</f>
        <v>19.9866666666667</v>
      </c>
      <c r="E41" s="1" t="n">
        <v>3</v>
      </c>
      <c r="F41" s="7" t="n">
        <f aca="false">E41*D41</f>
        <v>59.96</v>
      </c>
      <c r="H41" s="4" t="s">
        <v>58</v>
      </c>
    </row>
    <row r="42" customFormat="false" ht="15" hidden="false" customHeight="false" outlineLevel="0" collapsed="false">
      <c r="B42" s="4" t="s">
        <v>59</v>
      </c>
      <c r="D42" s="7" t="n">
        <v>60.93</v>
      </c>
      <c r="E42" s="1" t="n">
        <v>1</v>
      </c>
      <c r="F42" s="7" t="n">
        <f aca="false">E42*D42</f>
        <v>60.93</v>
      </c>
      <c r="H42" s="4" t="s">
        <v>60</v>
      </c>
    </row>
    <row r="43" customFormat="false" ht="15" hidden="false" customHeight="false" outlineLevel="0" collapsed="false">
      <c r="B43" s="4" t="s">
        <v>61</v>
      </c>
      <c r="D43" s="7" t="n">
        <v>152.18</v>
      </c>
      <c r="E43" s="1" t="n">
        <v>2</v>
      </c>
      <c r="F43" s="7" t="n">
        <f aca="false">E43*D43</f>
        <v>304.36</v>
      </c>
      <c r="H43" s="4" t="s">
        <v>62</v>
      </c>
    </row>
    <row r="44" customFormat="false" ht="15" hidden="false" customHeight="false" outlineLevel="0" collapsed="false">
      <c r="B44" s="4" t="s">
        <v>63</v>
      </c>
      <c r="D44" s="7" t="n">
        <v>320.79</v>
      </c>
      <c r="E44" s="1" t="n">
        <v>1</v>
      </c>
      <c r="F44" s="7" t="n">
        <f aca="false">E44*D44</f>
        <v>320.79</v>
      </c>
      <c r="H44" s="4" t="s">
        <v>64</v>
      </c>
    </row>
    <row r="45" customFormat="false" ht="15" hidden="false" customHeight="false" outlineLevel="0" collapsed="false">
      <c r="B45" s="4" t="s">
        <v>65</v>
      </c>
      <c r="D45" s="7" t="n">
        <v>395.38</v>
      </c>
      <c r="E45" s="1" t="n">
        <v>1</v>
      </c>
      <c r="F45" s="7" t="n">
        <f aca="false">E45*D45</f>
        <v>395.38</v>
      </c>
      <c r="H45" s="4" t="s">
        <v>66</v>
      </c>
      <c r="I45" s="1" t="s">
        <v>36</v>
      </c>
    </row>
    <row r="46" customFormat="false" ht="15" hidden="false" customHeight="false" outlineLevel="0" collapsed="false">
      <c r="B46" s="1" t="s">
        <v>67</v>
      </c>
      <c r="D46" s="7" t="n">
        <v>94.99</v>
      </c>
      <c r="E46" s="1" t="n">
        <v>1</v>
      </c>
      <c r="F46" s="7" t="n">
        <f aca="false">E46*D46</f>
        <v>94.99</v>
      </c>
      <c r="H46" s="9" t="s">
        <v>68</v>
      </c>
      <c r="I46" s="1" t="s">
        <v>36</v>
      </c>
      <c r="J46" s="7"/>
    </row>
    <row r="47" customFormat="false" ht="15" hidden="false" customHeight="false" outlineLevel="0" collapsed="false">
      <c r="B47" s="1" t="s">
        <v>69</v>
      </c>
      <c r="C47" s="6"/>
      <c r="D47" s="2" t="n">
        <v>14.99</v>
      </c>
      <c r="E47" s="3" t="n">
        <v>1</v>
      </c>
      <c r="F47" s="7" t="n">
        <f aca="false">E47*D47</f>
        <v>14.99</v>
      </c>
      <c r="H47" s="4" t="s">
        <v>70</v>
      </c>
      <c r="J47" s="7"/>
    </row>
    <row r="48" customFormat="false" ht="15" hidden="false" customHeight="false" outlineLevel="0" collapsed="false">
      <c r="B48" s="3"/>
      <c r="C48" s="6"/>
      <c r="F48" s="7"/>
    </row>
    <row r="49" customFormat="false" ht="15" hidden="false" customHeight="false" outlineLevel="0" collapsed="false">
      <c r="C49" s="6"/>
    </row>
    <row r="50" s="1" customFormat="true" ht="15" hidden="false" customHeight="false" outlineLevel="0" collapsed="false">
      <c r="H50" s="4"/>
    </row>
    <row r="51" customFormat="false" ht="15" hidden="false" customHeight="false" outlineLevel="0" collapsed="false">
      <c r="C51" s="6"/>
    </row>
    <row r="52" s="1" customFormat="true" ht="15" hidden="false" customHeight="false" outlineLevel="0" collapsed="false">
      <c r="H52" s="4"/>
    </row>
    <row r="53" customFormat="false" ht="15" hidden="false" customHeight="false" outlineLevel="0" collapsed="false">
      <c r="C53" s="6"/>
    </row>
    <row r="54" customFormat="false" ht="15" hidden="false" customHeight="false" outlineLevel="0" collapsed="false">
      <c r="C54" s="6"/>
    </row>
    <row r="55" customFormat="false" ht="15" hidden="false" customHeight="false" outlineLevel="0" collapsed="false">
      <c r="C55" s="6"/>
    </row>
    <row r="56" customFormat="false" ht="15" hidden="false" customHeight="false" outlineLevel="0" collapsed="false">
      <c r="C56" s="6"/>
    </row>
    <row r="57" customFormat="false" ht="15" hidden="false" customHeight="false" outlineLevel="0" collapsed="false">
      <c r="C57" s="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2024-01-12T12:35:17Z</dcterms:created>
  <dc:creator/>
  <dc:description/>
  <dc:language>en-US</dc:language>
  <cp:lastModifiedBy/>
  <dcterms:modified xsi:type="dcterms:W3CDTF">2024-02-08T14:28:51Z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