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75" firstSheet="0" activeTab="0"/>
  </bookViews>
  <sheets>
    <sheet name="4. Sales Forecast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<sst xmlns="http://schemas.openxmlformats.org/spreadsheetml/2006/main" count="68" uniqueCount="29">
  <si>
    <t>Lopoco</t>
  </si>
  <si>
    <t>Projected Sales Forecast</t>
  </si>
  <si>
    <t>Month1</t>
  </si>
  <si>
    <t>Month2</t>
  </si>
  <si>
    <t>Month3</t>
  </si>
  <si>
    <t>Month4</t>
  </si>
  <si>
    <t>Month5</t>
  </si>
  <si>
    <t>Month6</t>
  </si>
  <si>
    <t>Month7</t>
  </si>
  <si>
    <t>Month8</t>
  </si>
  <si>
    <t>Month9</t>
  </si>
  <si>
    <t>Month10</t>
  </si>
  <si>
    <t>Month11</t>
  </si>
  <si>
    <t>Month12</t>
  </si>
  <si>
    <t>Year One</t>
  </si>
  <si>
    <t>Year Two</t>
  </si>
  <si>
    <t>Server A/Datacenter series</t>
  </si>
  <si>
    <t>units</t>
  </si>
  <si>
    <t>Price Per Unit</t>
  </si>
  <si>
    <t>Variable Cost Per Unit</t>
  </si>
  <si>
    <t>Total Revenue</t>
  </si>
  <si>
    <t>Total Cost</t>
  </si>
  <si>
    <t>Total GPM</t>
  </si>
  <si>
    <t>Contribution Margin %</t>
  </si>
  <si>
    <t>Support contracts</t>
  </si>
  <si>
    <t>Support costs</t>
  </si>
  <si>
    <t>Server B/Computation series</t>
  </si>
  <si>
    <t>Server D/Small-Medium Businesses series</t>
  </si>
  <si>
    <t>Server SC/Storage Server series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</si>
</sst>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\ ;&quot; (&quot;#,##0.00\);&quot; -&quot;#\ ;@\ "/>
    <numFmt numFmtId="166" formatCode="&quot; $&quot;#,##0.00\ ;&quot; $(&quot;#,##0.00\);&quot; $-&quot;#\ ;@\ "/>
    <numFmt numFmtId="167" formatCode="0%"/>
    <numFmt numFmtId="168" formatCode="D\-MMM\-YY"/>
    <numFmt numFmtId="169" formatCode="MMM\-YY"/>
    <numFmt numFmtId="170" formatCode="&quot; $&quot;#,##0\ ;&quot; $(&quot;#,##0\);&quot; $-&quot;#\ ;@\ "/>
    <numFmt numFmtId="171" formatCode="#,##0"/>
    <numFmt numFmtId="172" formatCode="0.00%"/>
    <numFmt numFmtId="173" formatCode="[$$-409]#,##0.00;\-[$$-409]#,##0.00"/>
    <numFmt numFmtId="174" formatCode="[$$-409]#,##0.00;[RED]\-[$$-409]#,##0.00"/>
    <numFmt numFmtId="175" formatCode="0"/>
    <numFmt numFmtId="176" formatCode="#,##0\ ;&quot; (&quot;#,##0\);&quot; -&quot;#\ ;@\ 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 val="true"/>
      <sz val="14"/>
      <color rgb="FF00FF00"/>
      <name val="Arial"/>
      <family val="2"/>
    </font>
    <font>
      <sz val="12"/>
      <name val="Arial"/>
      <family val="2"/>
    </font>
    <font>
      <b val="true"/>
      <sz val="9"/>
      <name val="Arial"/>
      <family val="2"/>
    </font>
    <font>
      <b val="true"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5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5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applyFont="true" applyBorder="false" applyAlignment="false" applyProtection="false"/>
    <xf numFmtId="167" fontId="5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0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71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4" fillId="0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1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2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4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0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11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6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1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11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6" fontId="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4" fillId="0" borderId="0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6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 3" xfId="21" builtinId="54" customBuiltin="true"/>
    <cellStyle name="Comma 3" xfId="22" builtinId="54" customBuiltin="true"/>
    <cellStyle name="Normal_1.Required Start-Up Funds" xfId="23" builtinId="54" customBuiltin="true"/>
    <cellStyle name="Currency 3" xfId="24" builtinId="54" customBuiltin="true"/>
    <cellStyle name="Percent 3" xfId="25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1"/>
  <sheetViews>
    <sheetView windowProtection="true"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pane xSplit="7" ySplit="0" topLeftCell="V22" activePane="topRight" state="frozen"/>
      <selection pane="topLeft" activeCell="A22" activeCellId="0" sqref="A22"/>
      <selection pane="topRight" activeCell="AG42" activeCellId="0" sqref="AG42"/>
    </sheetView>
  </sheetViews>
  <sheetFormatPr defaultRowHeight="15.8"/>
  <cols>
    <col collapsed="false" hidden="false" max="1" min="1" style="1" width="10.8367346938776"/>
    <col collapsed="false" hidden="false" max="2" min="2" style="1" width="27.484693877551"/>
    <col collapsed="false" hidden="false" max="3" min="3" style="1" width="10.8520408163265"/>
    <col collapsed="false" hidden="true" max="7" min="4" style="1" width="0"/>
    <col collapsed="false" hidden="false" max="11" min="8" style="1" width="12.5714285714286"/>
    <col collapsed="false" hidden="false" max="12" min="12" style="1" width="13.4183673469388"/>
    <col collapsed="false" hidden="false" max="16" min="13" style="1" width="12.5714285714286"/>
    <col collapsed="false" hidden="false" max="19" min="17" style="1" width="13.7397959183673"/>
    <col collapsed="false" hidden="false" max="20" min="20" style="1" width="14.9285714285714"/>
    <col collapsed="false" hidden="false" max="21" min="21" style="1" width="2.75510204081633"/>
    <col collapsed="false" hidden="false" max="22" min="22" style="1" width="14.7295918367347"/>
    <col collapsed="false" hidden="false" max="23" min="23" style="1" width="14.3469387755102"/>
    <col collapsed="false" hidden="false" max="24" min="24" style="1" width="13.6632653061225"/>
    <col collapsed="false" hidden="false" max="25" min="25" style="1" width="14.0459183673469"/>
    <col collapsed="false" hidden="false" max="26" min="26" style="1" width="14.7295918367347"/>
    <col collapsed="false" hidden="false" max="27" min="27" style="1" width="13.7857142857143"/>
    <col collapsed="false" hidden="false" max="28" min="28" style="1" width="13.8928571428571"/>
    <col collapsed="false" hidden="false" max="29" min="29" style="1" width="13.9387755102041"/>
    <col collapsed="false" hidden="false" max="30" min="30" style="1" width="13.8214285714286"/>
    <col collapsed="false" hidden="false" max="31" min="31" style="1" width="13.6632653061225"/>
    <col collapsed="false" hidden="false" max="32" min="32" style="1" width="14.9132653061225"/>
    <col collapsed="false" hidden="false" max="33" min="33" style="1" width="16.0918367346939"/>
    <col collapsed="false" hidden="false" max="34" min="34" style="1" width="14.9285714285714"/>
    <col collapsed="false" hidden="false" max="35" min="35" style="1" width="3.48469387755102"/>
    <col collapsed="false" hidden="false" max="36" min="36" style="1" width="17.4336734693878"/>
    <col collapsed="false" hidden="false" max="244" min="37" style="1" width="10.8520408163265"/>
    <col collapsed="false" hidden="false" max="1025" min="245" style="0" width="10.8520408163265"/>
  </cols>
  <sheetData>
    <row r="1" customFormat="false" ht="19.35" hidden="false" customHeight="false" outlineLevel="0" collapsed="false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</row>
    <row r="2" customFormat="false" ht="15.8" hidden="false" customHeight="false" outlineLevel="0" collapsed="false">
      <c r="A2" s="6" t="s">
        <v>1</v>
      </c>
      <c r="B2" s="4"/>
      <c r="C2" s="4"/>
      <c r="D2" s="4"/>
      <c r="E2" s="4"/>
      <c r="F2" s="4"/>
      <c r="G2" s="4"/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7" t="s">
        <v>12</v>
      </c>
      <c r="S2" s="8" t="s">
        <v>13</v>
      </c>
      <c r="T2" s="9" t="s">
        <v>14</v>
      </c>
      <c r="U2" s="9"/>
      <c r="V2" s="7" t="s">
        <v>2</v>
      </c>
      <c r="W2" s="7" t="s">
        <v>3</v>
      </c>
      <c r="X2" s="7" t="s">
        <v>4</v>
      </c>
      <c r="Y2" s="7" t="s">
        <v>5</v>
      </c>
      <c r="Z2" s="7" t="s">
        <v>6</v>
      </c>
      <c r="AA2" s="7" t="s">
        <v>7</v>
      </c>
      <c r="AB2" s="7" t="s">
        <v>8</v>
      </c>
      <c r="AC2" s="7" t="s">
        <v>9</v>
      </c>
      <c r="AD2" s="7" t="s">
        <v>10</v>
      </c>
      <c r="AE2" s="7" t="s">
        <v>11</v>
      </c>
      <c r="AF2" s="7" t="s">
        <v>12</v>
      </c>
      <c r="AG2" s="8" t="s">
        <v>13</v>
      </c>
      <c r="AH2" s="10" t="s">
        <v>15</v>
      </c>
      <c r="AI2" s="10"/>
    </row>
    <row r="3" customFormat="false" ht="15.8" hidden="false" customHeight="false" outlineLevel="0" collapsed="false">
      <c r="A3" s="4"/>
      <c r="B3" s="11"/>
      <c r="C3" s="11"/>
      <c r="D3" s="4"/>
      <c r="E3" s="12"/>
      <c r="F3" s="12"/>
      <c r="G3" s="12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3"/>
      <c r="T3" s="4"/>
      <c r="U3" s="4"/>
      <c r="AG3" s="14"/>
    </row>
    <row r="4" customFormat="false" ht="15.8" hidden="false" customHeight="false" outlineLevel="0" collapsed="false">
      <c r="A4" s="15" t="s">
        <v>16</v>
      </c>
      <c r="B4" s="15"/>
      <c r="C4" s="15"/>
      <c r="D4" s="15"/>
      <c r="E4" s="12"/>
      <c r="F4" s="12"/>
      <c r="G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3"/>
      <c r="T4" s="4"/>
      <c r="U4" s="4"/>
      <c r="AG4" s="14"/>
    </row>
    <row r="5" customFormat="false" ht="15.8" hidden="false" customHeight="false" outlineLevel="0" collapsed="false">
      <c r="A5" s="15"/>
      <c r="B5" s="15" t="s">
        <v>17</v>
      </c>
      <c r="C5" s="15"/>
      <c r="D5" s="15"/>
      <c r="E5" s="12"/>
      <c r="F5" s="12"/>
      <c r="G5" s="12"/>
      <c r="H5" s="4" t="n">
        <v>0</v>
      </c>
      <c r="I5" s="4" t="n">
        <v>0</v>
      </c>
      <c r="J5" s="4" t="n">
        <v>20</v>
      </c>
      <c r="K5" s="4" t="n">
        <v>30</v>
      </c>
      <c r="L5" s="4" t="n">
        <v>40</v>
      </c>
      <c r="M5" s="4" t="n">
        <f aca="false">L5*1.5</f>
        <v>60</v>
      </c>
      <c r="N5" s="4" t="n">
        <f aca="false">M5*1.2</f>
        <v>72</v>
      </c>
      <c r="O5" s="16" t="n">
        <f aca="false">N5</f>
        <v>72</v>
      </c>
      <c r="P5" s="16" t="n">
        <f aca="false">O5*1.2</f>
        <v>86.4</v>
      </c>
      <c r="Q5" s="16" t="n">
        <f aca="false">P5*1.2</f>
        <v>103.68</v>
      </c>
      <c r="R5" s="16" t="n">
        <f aca="false">Q5*1.2</f>
        <v>124.416</v>
      </c>
      <c r="S5" s="17" t="n">
        <v>150</v>
      </c>
      <c r="T5" s="4" t="n">
        <f aca="false">SUM(H5:N5)</f>
        <v>222</v>
      </c>
      <c r="U5" s="0"/>
      <c r="V5" s="16" t="n">
        <f aca="false">S5</f>
        <v>150</v>
      </c>
      <c r="W5" s="16" t="n">
        <f aca="false">V5+100</f>
        <v>250</v>
      </c>
      <c r="X5" s="16" t="n">
        <f aca="false">W5*1.25</f>
        <v>312.5</v>
      </c>
      <c r="Y5" s="16" t="n">
        <f aca="false">(X5*1.5)-MOD((X5*1.5),10)</f>
        <v>460</v>
      </c>
      <c r="Z5" s="16" t="n">
        <f aca="false">(Y5*1.5)-MOD((Y5*1.5),10)</f>
        <v>690</v>
      </c>
      <c r="AA5" s="16" t="n">
        <f aca="false">(Z5*1.5)-MOD((Z5*1.5),10)</f>
        <v>1030</v>
      </c>
      <c r="AB5" s="16" t="n">
        <f aca="false">(AA5*1.2)-MOD((AA5*1.2),10)</f>
        <v>1230</v>
      </c>
      <c r="AC5" s="16" t="n">
        <f aca="false">(AB5*1.2)-MOD((AB5*1.2),10)</f>
        <v>1470</v>
      </c>
      <c r="AD5" s="16" t="n">
        <f aca="false">AC5</f>
        <v>1470</v>
      </c>
      <c r="AE5" s="16" t="n">
        <f aca="false">(AD5*1.2)-MOD((AD5*1.2),10)</f>
        <v>1760</v>
      </c>
      <c r="AF5" s="16" t="n">
        <f aca="false">(AE5*1.25)-MOD((AE5*1.25),10)</f>
        <v>2200</v>
      </c>
      <c r="AG5" s="17" t="n">
        <f aca="false">AF5</f>
        <v>2200</v>
      </c>
      <c r="AH5" s="16" t="n">
        <f aca="false">SUM(V5:AG5)</f>
        <v>13222.5</v>
      </c>
      <c r="AI5" s="0"/>
      <c r="IF5" s="0"/>
      <c r="IG5" s="0"/>
      <c r="IH5" s="0"/>
      <c r="II5" s="0"/>
      <c r="IJ5" s="0"/>
    </row>
    <row r="6" customFormat="false" ht="15.8" hidden="false" customHeight="false" outlineLevel="0" collapsed="false">
      <c r="A6" s="11"/>
      <c r="B6" s="11" t="s">
        <v>18</v>
      </c>
      <c r="C6" s="11"/>
      <c r="D6" s="4"/>
      <c r="E6" s="18"/>
      <c r="F6" s="19"/>
      <c r="G6" s="19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/>
      <c r="T6" s="20"/>
      <c r="U6" s="0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  <c r="AH6" s="20"/>
      <c r="AI6" s="0"/>
      <c r="IF6" s="0"/>
      <c r="IG6" s="0"/>
      <c r="IH6" s="0"/>
      <c r="II6" s="0"/>
      <c r="IJ6" s="0"/>
    </row>
    <row r="7" customFormat="false" ht="15.8" hidden="false" customHeight="false" outlineLevel="0" collapsed="false">
      <c r="A7" s="11"/>
      <c r="B7" s="11" t="s">
        <v>19</v>
      </c>
      <c r="C7" s="11"/>
      <c r="D7" s="4"/>
      <c r="E7" s="24"/>
      <c r="F7" s="19"/>
      <c r="G7" s="19"/>
      <c r="H7" s="25"/>
      <c r="I7" s="20"/>
      <c r="J7" s="20"/>
      <c r="K7" s="20"/>
      <c r="L7" s="20"/>
      <c r="M7" s="20"/>
      <c r="N7" s="20"/>
      <c r="O7" s="20"/>
      <c r="P7" s="20"/>
      <c r="Q7" s="20"/>
      <c r="R7" s="20"/>
      <c r="S7" s="23"/>
      <c r="T7" s="20"/>
      <c r="U7" s="0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  <c r="AH7" s="20"/>
      <c r="AI7" s="0"/>
      <c r="IF7" s="0"/>
      <c r="IG7" s="0"/>
      <c r="IH7" s="0"/>
      <c r="II7" s="0"/>
      <c r="IJ7" s="0"/>
    </row>
    <row r="8" customFormat="false" ht="3.75" hidden="false" customHeight="true" outlineLevel="0" collapsed="false">
      <c r="A8" s="11"/>
      <c r="B8" s="11"/>
      <c r="C8" s="11"/>
      <c r="D8" s="4"/>
      <c r="E8" s="26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0"/>
      <c r="U8" s="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1"/>
      <c r="AH8" s="20"/>
      <c r="AI8" s="0"/>
      <c r="IF8" s="0"/>
      <c r="IG8" s="0"/>
      <c r="IH8" s="0"/>
      <c r="II8" s="0"/>
      <c r="IJ8" s="0"/>
    </row>
    <row r="9" s="27" customFormat="true" ht="15.8" hidden="false" customHeight="false" outlineLevel="0" collapsed="false">
      <c r="B9" s="28" t="s">
        <v>20</v>
      </c>
      <c r="E9" s="29"/>
      <c r="F9" s="9"/>
      <c r="G9" s="9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0"/>
      <c r="U9" s="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1"/>
      <c r="AH9" s="30"/>
      <c r="AI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7" customFormat="true" ht="15.8" hidden="false" customHeight="false" outlineLevel="0" collapsed="false">
      <c r="B10" s="28" t="s">
        <v>21</v>
      </c>
      <c r="E10" s="29"/>
      <c r="F10" s="9"/>
      <c r="G10" s="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1"/>
      <c r="AH10" s="30"/>
      <c r="AI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27" customFormat="true" ht="15.8" hidden="false" customHeight="false" outlineLevel="0" collapsed="false">
      <c r="B11" s="28" t="s">
        <v>22</v>
      </c>
      <c r="E11" s="29"/>
      <c r="F11" s="9"/>
      <c r="G11" s="9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0"/>
      <c r="U11" s="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/>
      <c r="AH11" s="30"/>
      <c r="AI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32" customFormat="true" ht="15.8" hidden="false" customHeight="false" outlineLevel="0" collapsed="false">
      <c r="B12" s="33" t="s">
        <v>23</v>
      </c>
      <c r="E12" s="34"/>
      <c r="F12" s="34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5"/>
      <c r="U12" s="0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H12" s="35"/>
      <c r="AI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37" customFormat="true" ht="15.8" hidden="false" customHeight="false" outlineLevel="0" collapsed="false">
      <c r="B13" s="38" t="s">
        <v>24</v>
      </c>
      <c r="E13" s="39"/>
      <c r="F13" s="39"/>
      <c r="G13" s="3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0"/>
      <c r="U13" s="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H13" s="40"/>
      <c r="AI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7" customFormat="true" ht="15.8" hidden="false" customHeight="false" outlineLevel="0" collapsed="false">
      <c r="B14" s="38" t="s">
        <v>25</v>
      </c>
      <c r="E14" s="39"/>
      <c r="F14" s="39"/>
      <c r="G14" s="3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0"/>
      <c r="U14" s="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  <c r="AH14" s="40"/>
      <c r="AI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.8" hidden="false" customHeight="false" outlineLevel="0" collapsed="false">
      <c r="A15" s="4"/>
      <c r="B15" s="11"/>
      <c r="C15" s="11"/>
      <c r="D15" s="4"/>
      <c r="E15" s="42"/>
      <c r="F15" s="12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13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3"/>
      <c r="AH15" s="4"/>
      <c r="AI15" s="4"/>
    </row>
    <row r="16" customFormat="false" ht="15.8" hidden="false" customHeight="false" outlineLevel="0" collapsed="false">
      <c r="A16" s="15" t="s">
        <v>26</v>
      </c>
      <c r="B16" s="15"/>
      <c r="C16" s="15"/>
      <c r="D16" s="15"/>
      <c r="E16" s="12"/>
      <c r="F16" s="12"/>
      <c r="G16" s="1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13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3"/>
      <c r="AH16" s="4"/>
      <c r="AI16" s="4"/>
    </row>
    <row r="17" customFormat="false" ht="15.8" hidden="false" customHeight="false" outlineLevel="0" collapsed="false">
      <c r="A17" s="15"/>
      <c r="B17" s="15" t="s">
        <v>17</v>
      </c>
      <c r="C17" s="15"/>
      <c r="D17" s="15"/>
      <c r="E17" s="12"/>
      <c r="F17" s="12"/>
      <c r="G17" s="12"/>
      <c r="H17" s="43" t="n">
        <v>0</v>
      </c>
      <c r="I17" s="43" t="n">
        <v>10</v>
      </c>
      <c r="J17" s="4" t="n">
        <v>20</v>
      </c>
      <c r="K17" s="4" t="n">
        <v>30</v>
      </c>
      <c r="L17" s="4" t="n">
        <v>50</v>
      </c>
      <c r="M17" s="4" t="n">
        <f aca="false">L17</f>
        <v>50</v>
      </c>
      <c r="N17" s="4" t="n">
        <f aca="false">M17*2</f>
        <v>100</v>
      </c>
      <c r="O17" s="4" t="n">
        <f aca="false">N17</f>
        <v>100</v>
      </c>
      <c r="P17" s="4" t="n">
        <f aca="false">O17*1.25</f>
        <v>125</v>
      </c>
      <c r="Q17" s="4" t="n">
        <f aca="false">P17</f>
        <v>125</v>
      </c>
      <c r="R17" s="4" t="n">
        <f aca="false">Q17</f>
        <v>125</v>
      </c>
      <c r="S17" s="13" t="n">
        <v>175</v>
      </c>
      <c r="T17" s="4" t="n">
        <f aca="false">SUM(H17:S17)</f>
        <v>910</v>
      </c>
      <c r="U17" s="4"/>
      <c r="V17" s="4" t="n">
        <f aca="false">S17-25</f>
        <v>150</v>
      </c>
      <c r="W17" s="4" t="n">
        <f aca="false">V17+25</f>
        <v>175</v>
      </c>
      <c r="X17" s="44" t="n">
        <f aca="false">W17*1.2</f>
        <v>210</v>
      </c>
      <c r="Y17" s="4" t="n">
        <f aca="false">ROUNDUP(X17*1.25)</f>
        <v>263</v>
      </c>
      <c r="Z17" s="44" t="n">
        <f aca="false">Y17*1.3</f>
        <v>341.9</v>
      </c>
      <c r="AA17" s="16" t="n">
        <f aca="false">Z17*1.3</f>
        <v>444.47</v>
      </c>
      <c r="AB17" s="16" t="n">
        <f aca="false">AA17*1.3</f>
        <v>577.811</v>
      </c>
      <c r="AC17" s="16" t="n">
        <f aca="false">AB17*1.2</f>
        <v>693.3732</v>
      </c>
      <c r="AD17" s="16" t="n">
        <f aca="false">AC17*1.1</f>
        <v>762.71052</v>
      </c>
      <c r="AE17" s="16" t="n">
        <f aca="false">AD17*1.2</f>
        <v>915.252624</v>
      </c>
      <c r="AF17" s="16" t="n">
        <f aca="false">AE17*1.1</f>
        <v>1006.7778864</v>
      </c>
      <c r="AG17" s="17" t="n">
        <f aca="false">AF17*1.1</f>
        <v>1107.45567504</v>
      </c>
      <c r="AH17" s="16" t="n">
        <f aca="false">SUM(V17:AG17)</f>
        <v>6647.75090544</v>
      </c>
      <c r="AI17" s="4"/>
    </row>
    <row r="18" customFormat="false" ht="15.8" hidden="false" customHeight="false" outlineLevel="0" collapsed="false">
      <c r="A18" s="11"/>
      <c r="B18" s="11" t="s">
        <v>18</v>
      </c>
      <c r="C18" s="11"/>
      <c r="D18" s="4"/>
      <c r="E18" s="18"/>
      <c r="F18" s="19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1"/>
      <c r="AH18" s="20"/>
      <c r="AI18" s="20"/>
    </row>
    <row r="19" customFormat="false" ht="15.8" hidden="false" customHeight="false" outlineLevel="0" collapsed="false">
      <c r="A19" s="11"/>
      <c r="B19" s="11" t="s">
        <v>19</v>
      </c>
      <c r="C19" s="11"/>
      <c r="D19" s="4"/>
      <c r="E19" s="24"/>
      <c r="F19" s="19"/>
      <c r="G19" s="19"/>
      <c r="H19" s="20"/>
      <c r="I19" s="45"/>
      <c r="J19" s="20"/>
      <c r="K19" s="20"/>
      <c r="L19" s="20"/>
      <c r="M19" s="20"/>
      <c r="N19" s="20"/>
      <c r="O19" s="20"/>
      <c r="P19" s="20"/>
      <c r="Q19" s="20"/>
      <c r="R19" s="20"/>
      <c r="S19" s="21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  <c r="AH19" s="20"/>
      <c r="AI19" s="20"/>
    </row>
    <row r="20" customFormat="false" ht="3.75" hidden="false" customHeight="true" outlineLevel="0" collapsed="false">
      <c r="A20" s="11"/>
      <c r="B20" s="11"/>
      <c r="C20" s="11"/>
      <c r="D20" s="4"/>
      <c r="E20" s="26"/>
      <c r="F20" s="19"/>
      <c r="G20" s="19"/>
      <c r="H20" s="46"/>
      <c r="I20" s="46"/>
      <c r="J20" s="20"/>
      <c r="K20" s="20"/>
      <c r="L20" s="20"/>
      <c r="M20" s="20"/>
      <c r="N20" s="20"/>
      <c r="O20" s="20"/>
      <c r="P20" s="20"/>
      <c r="Q20" s="20"/>
      <c r="R20" s="20"/>
      <c r="S20" s="21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  <c r="AH20" s="20"/>
      <c r="AI20" s="20"/>
    </row>
    <row r="21" s="27" customFormat="true" ht="15.8" hidden="false" customHeight="false" outlineLevel="0" collapsed="false">
      <c r="B21" s="28" t="s">
        <v>20</v>
      </c>
      <c r="E21" s="29"/>
      <c r="F21" s="9"/>
      <c r="G21" s="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  <c r="AH21" s="30"/>
      <c r="AI21" s="3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7" customFormat="true" ht="15.8" hidden="false" customHeight="false" outlineLevel="0" collapsed="false">
      <c r="B22" s="28" t="s">
        <v>21</v>
      </c>
      <c r="E22" s="29"/>
      <c r="F22" s="9"/>
      <c r="G22" s="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1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  <c r="AH22" s="30"/>
      <c r="AI22" s="3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27" customFormat="true" ht="15.8" hidden="false" customHeight="false" outlineLevel="0" collapsed="false">
      <c r="B23" s="28" t="s">
        <v>22</v>
      </c>
      <c r="E23" s="29"/>
      <c r="F23" s="9"/>
      <c r="G23" s="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  <c r="AH23" s="30"/>
      <c r="AI23" s="3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32" customFormat="true" ht="15.8" hidden="false" customHeight="false" outlineLevel="0" collapsed="false">
      <c r="B24" s="33" t="s">
        <v>23</v>
      </c>
      <c r="E24" s="34"/>
      <c r="F24" s="34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H24" s="35"/>
      <c r="AI24" s="35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32" customFormat="true" ht="15.8" hidden="false" customHeight="false" outlineLevel="0" collapsed="false">
      <c r="A25" s="37"/>
      <c r="B25" s="38" t="s">
        <v>24</v>
      </c>
      <c r="C25" s="37"/>
      <c r="D25" s="37"/>
      <c r="E25" s="39"/>
      <c r="F25" s="39"/>
      <c r="G25" s="3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40"/>
      <c r="U25" s="35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  <c r="AH25" s="40"/>
      <c r="AI25" s="35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32" customFormat="true" ht="15.8" hidden="false" customHeight="false" outlineLevel="0" collapsed="false">
      <c r="A26" s="37"/>
      <c r="B26" s="38" t="s">
        <v>25</v>
      </c>
      <c r="C26" s="37"/>
      <c r="D26" s="37"/>
      <c r="E26" s="39"/>
      <c r="F26" s="39"/>
      <c r="G26" s="39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40"/>
      <c r="U26" s="35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  <c r="AH26" s="40"/>
      <c r="AI26" s="35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.8" hidden="false" customHeight="false" outlineLevel="0" collapsed="false">
      <c r="A27" s="4"/>
      <c r="B27" s="11"/>
      <c r="C27" s="11"/>
      <c r="D27" s="4"/>
      <c r="E27" s="47"/>
      <c r="F27" s="12"/>
      <c r="G27" s="19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50"/>
      <c r="U27" s="50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50"/>
      <c r="AI27" s="50"/>
    </row>
    <row r="28" customFormat="false" ht="15.8" hidden="false" customHeight="false" outlineLevel="0" collapsed="false">
      <c r="A28" s="15" t="s">
        <v>27</v>
      </c>
      <c r="B28" s="15"/>
      <c r="C28" s="15"/>
      <c r="D28" s="15"/>
      <c r="E28" s="12"/>
      <c r="F28" s="12"/>
      <c r="G28" s="12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3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13"/>
      <c r="AH28" s="4"/>
      <c r="AI28" s="4"/>
    </row>
    <row r="29" customFormat="false" ht="15.8" hidden="false" customHeight="false" outlineLevel="0" collapsed="false">
      <c r="A29" s="15"/>
      <c r="B29" s="15" t="s">
        <v>17</v>
      </c>
      <c r="C29" s="15"/>
      <c r="D29" s="15"/>
      <c r="E29" s="12"/>
      <c r="F29" s="12"/>
      <c r="G29" s="12"/>
      <c r="H29" s="43" t="n">
        <v>0</v>
      </c>
      <c r="I29" s="43" t="n">
        <v>0</v>
      </c>
      <c r="J29" s="4" t="n">
        <v>10</v>
      </c>
      <c r="K29" s="4" t="n">
        <v>15</v>
      </c>
      <c r="L29" s="4" t="n">
        <v>20</v>
      </c>
      <c r="M29" s="4" t="n">
        <v>20</v>
      </c>
      <c r="N29" s="4" t="n">
        <v>30</v>
      </c>
      <c r="O29" s="4" t="n">
        <v>40</v>
      </c>
      <c r="P29" s="4" t="n">
        <v>40</v>
      </c>
      <c r="Q29" s="4" t="n">
        <v>50</v>
      </c>
      <c r="R29" s="4" t="n">
        <v>80</v>
      </c>
      <c r="S29" s="17" t="n">
        <v>100</v>
      </c>
      <c r="T29" s="16" t="n">
        <f aca="false">SUM(H29:S29)</f>
        <v>405</v>
      </c>
      <c r="U29" s="4"/>
      <c r="V29" s="16" t="n">
        <v>200</v>
      </c>
      <c r="W29" s="16" t="n">
        <v>300</v>
      </c>
      <c r="X29" s="16" t="n">
        <v>350</v>
      </c>
      <c r="Y29" s="16" t="n">
        <v>450</v>
      </c>
      <c r="Z29" s="16" t="n">
        <v>600</v>
      </c>
      <c r="AA29" s="16" t="n">
        <v>600</v>
      </c>
      <c r="AB29" s="16" t="n">
        <v>800</v>
      </c>
      <c r="AC29" s="16" t="n">
        <v>800</v>
      </c>
      <c r="AD29" s="16" t="n">
        <v>1000</v>
      </c>
      <c r="AE29" s="16" t="n">
        <v>1200</v>
      </c>
      <c r="AF29" s="16" t="n">
        <v>1400</v>
      </c>
      <c r="AG29" s="17" t="n">
        <v>1500</v>
      </c>
      <c r="AH29" s="16" t="n">
        <f aca="false">SUM(V29:AG29)</f>
        <v>9200</v>
      </c>
      <c r="AI29" s="4"/>
    </row>
    <row r="30" customFormat="false" ht="15.8" hidden="false" customHeight="false" outlineLevel="0" collapsed="false">
      <c r="A30" s="11"/>
      <c r="B30" s="11" t="s">
        <v>18</v>
      </c>
      <c r="C30" s="11"/>
      <c r="D30" s="4"/>
      <c r="E30" s="18"/>
      <c r="F30" s="19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/>
      <c r="AH30" s="20"/>
      <c r="AI30" s="20"/>
    </row>
    <row r="31" customFormat="false" ht="15.8" hidden="false" customHeight="false" outlineLevel="0" collapsed="false">
      <c r="A31" s="11"/>
      <c r="B31" s="11" t="s">
        <v>19</v>
      </c>
      <c r="C31" s="11"/>
      <c r="D31" s="4"/>
      <c r="E31" s="24"/>
      <c r="F31" s="19"/>
      <c r="G31" s="19"/>
      <c r="H31" s="51"/>
      <c r="I31" s="51"/>
      <c r="J31" s="20"/>
      <c r="K31" s="20"/>
      <c r="L31" s="20"/>
      <c r="M31" s="20"/>
      <c r="N31" s="20"/>
      <c r="O31" s="20"/>
      <c r="P31" s="20"/>
      <c r="Q31" s="20"/>
      <c r="R31" s="20"/>
      <c r="S31" s="21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  <c r="AH31" s="20"/>
      <c r="AI31" s="20"/>
    </row>
    <row r="32" customFormat="false" ht="3.75" hidden="false" customHeight="true" outlineLevel="0" collapsed="false">
      <c r="A32" s="11"/>
      <c r="B32" s="11"/>
      <c r="C32" s="11"/>
      <c r="D32" s="4"/>
      <c r="E32" s="26"/>
      <c r="F32" s="19"/>
      <c r="G32" s="19"/>
      <c r="H32" s="51"/>
      <c r="I32" s="51"/>
      <c r="J32" s="20"/>
      <c r="K32" s="20"/>
      <c r="L32" s="20"/>
      <c r="M32" s="20"/>
      <c r="N32" s="20"/>
      <c r="O32" s="20"/>
      <c r="P32" s="20"/>
      <c r="Q32" s="20"/>
      <c r="R32" s="20"/>
      <c r="S32" s="21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  <c r="AH32" s="20"/>
      <c r="AI32" s="20"/>
    </row>
    <row r="33" s="27" customFormat="true" ht="15.8" hidden="false" customHeight="false" outlineLevel="0" collapsed="false">
      <c r="B33" s="28" t="s">
        <v>20</v>
      </c>
      <c r="E33" s="29"/>
      <c r="F33" s="9"/>
      <c r="G33" s="9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/>
      <c r="AH33" s="30"/>
      <c r="AI33" s="3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27" customFormat="true" ht="15.8" hidden="false" customHeight="false" outlineLevel="0" collapsed="false">
      <c r="B34" s="28" t="s">
        <v>21</v>
      </c>
      <c r="E34" s="29"/>
      <c r="F34" s="9"/>
      <c r="G34" s="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30"/>
      <c r="AI34" s="3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27" customFormat="true" ht="15.8" hidden="false" customHeight="false" outlineLevel="0" collapsed="false">
      <c r="B35" s="28" t="s">
        <v>22</v>
      </c>
      <c r="E35" s="29"/>
      <c r="F35" s="9"/>
      <c r="G35" s="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  <c r="AH35" s="30"/>
      <c r="AI35" s="3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32" customFormat="true" ht="15.8" hidden="false" customHeight="false" outlineLevel="0" collapsed="false">
      <c r="B36" s="33" t="s">
        <v>23</v>
      </c>
      <c r="E36" s="34"/>
      <c r="F36" s="34"/>
      <c r="G36" s="3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6"/>
      <c r="AH36" s="35"/>
      <c r="AI36" s="35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32" customFormat="true" ht="15.8" hidden="false" customHeight="false" outlineLevel="0" collapsed="false">
      <c r="A37" s="37"/>
      <c r="B37" s="38" t="s">
        <v>24</v>
      </c>
      <c r="C37" s="37"/>
      <c r="D37" s="37"/>
      <c r="E37" s="39"/>
      <c r="F37" s="39"/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1"/>
      <c r="T37" s="40"/>
      <c r="U37" s="35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1"/>
      <c r="AH37" s="40"/>
      <c r="AI37" s="35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32" customFormat="true" ht="15.8" hidden="false" customHeight="false" outlineLevel="0" collapsed="false">
      <c r="A38" s="37"/>
      <c r="B38" s="38" t="s">
        <v>25</v>
      </c>
      <c r="C38" s="37"/>
      <c r="D38" s="37"/>
      <c r="E38" s="39"/>
      <c r="F38" s="39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0"/>
      <c r="U38" s="35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  <c r="AH38" s="40"/>
      <c r="AI38" s="35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.8" hidden="false" customHeight="false" outlineLevel="0" collapsed="false">
      <c r="A39" s="52"/>
      <c r="B39" s="52"/>
      <c r="C39" s="52"/>
      <c r="D39" s="53"/>
      <c r="E39" s="54"/>
      <c r="F39" s="19"/>
      <c r="G39" s="19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9"/>
      <c r="T39" s="55"/>
      <c r="U39" s="55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55"/>
      <c r="AI39" s="55"/>
    </row>
    <row r="40" customFormat="false" ht="15.8" hidden="false" customHeight="false" outlineLevel="0" collapsed="false">
      <c r="A40" s="15" t="s">
        <v>28</v>
      </c>
      <c r="B40" s="15"/>
      <c r="C40" s="15"/>
      <c r="D40" s="15"/>
      <c r="E40" s="12"/>
      <c r="F40" s="12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13"/>
      <c r="AH40" s="4"/>
      <c r="AI40" s="4"/>
    </row>
    <row r="41" customFormat="false" ht="15.8" hidden="false" customHeight="false" outlineLevel="0" collapsed="false">
      <c r="A41" s="15"/>
      <c r="B41" s="15" t="s">
        <v>17</v>
      </c>
      <c r="C41" s="15"/>
      <c r="D41" s="15"/>
      <c r="E41" s="12"/>
      <c r="F41" s="12"/>
      <c r="G41" s="12"/>
      <c r="H41" s="4" t="n">
        <v>0</v>
      </c>
      <c r="I41" s="4" t="n">
        <v>0</v>
      </c>
      <c r="J41" s="4" t="n">
        <v>2</v>
      </c>
      <c r="K41" s="4" t="n">
        <v>2</v>
      </c>
      <c r="L41" s="4" t="n">
        <v>4</v>
      </c>
      <c r="M41" s="4" t="n">
        <v>6</v>
      </c>
      <c r="N41" s="43" t="n">
        <v>12</v>
      </c>
      <c r="O41" s="43" t="n">
        <v>10</v>
      </c>
      <c r="P41" s="4" t="n">
        <v>12</v>
      </c>
      <c r="Q41" s="4" t="n">
        <v>12</v>
      </c>
      <c r="R41" s="4" t="n">
        <v>16</v>
      </c>
      <c r="S41" s="13" t="n">
        <v>20</v>
      </c>
      <c r="T41" s="4" t="n">
        <f aca="false">SUM(H41:S41)</f>
        <v>96</v>
      </c>
      <c r="U41" s="4"/>
      <c r="V41" s="16" t="n">
        <v>40</v>
      </c>
      <c r="W41" s="16" t="n">
        <v>60</v>
      </c>
      <c r="X41" s="16" t="n">
        <v>100</v>
      </c>
      <c r="Y41" s="16" t="n">
        <v>120</v>
      </c>
      <c r="Z41" s="16" t="n">
        <v>140</v>
      </c>
      <c r="AA41" s="16" t="n">
        <v>150</v>
      </c>
      <c r="AB41" s="16" t="n">
        <v>180</v>
      </c>
      <c r="AC41" s="16" t="n">
        <v>180</v>
      </c>
      <c r="AD41" s="16" t="n">
        <v>200</v>
      </c>
      <c r="AE41" s="16" t="n">
        <v>220</v>
      </c>
      <c r="AF41" s="16" t="n">
        <v>240</v>
      </c>
      <c r="AG41" s="17" t="n">
        <v>250</v>
      </c>
      <c r="AH41" s="16" t="n">
        <f aca="false">SUM(V41:AG41)</f>
        <v>1880</v>
      </c>
      <c r="AI41" s="4"/>
    </row>
    <row r="42" customFormat="false" ht="15.8" hidden="false" customHeight="false" outlineLevel="0" collapsed="false">
      <c r="A42" s="11"/>
      <c r="B42" s="11" t="s">
        <v>18</v>
      </c>
      <c r="C42" s="11"/>
      <c r="D42" s="4"/>
      <c r="E42" s="18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  <c r="AH42" s="20"/>
      <c r="AI42" s="20"/>
    </row>
    <row r="43" customFormat="false" ht="15.8" hidden="false" customHeight="false" outlineLevel="0" collapsed="false">
      <c r="A43" s="11"/>
      <c r="B43" s="11" t="s">
        <v>19</v>
      </c>
      <c r="C43" s="11"/>
      <c r="D43" s="4"/>
      <c r="E43" s="24"/>
      <c r="F43" s="19"/>
      <c r="G43" s="19"/>
      <c r="H43" s="20"/>
      <c r="I43" s="20"/>
      <c r="J43" s="20"/>
      <c r="K43" s="45"/>
      <c r="L43" s="45"/>
      <c r="M43" s="45"/>
      <c r="N43" s="45"/>
      <c r="O43" s="45"/>
      <c r="P43" s="20"/>
      <c r="Q43" s="20"/>
      <c r="R43" s="20"/>
      <c r="S43" s="21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1"/>
      <c r="AH43" s="20"/>
      <c r="AI43" s="20"/>
    </row>
    <row r="44" customFormat="false" ht="3.75" hidden="false" customHeight="true" outlineLevel="0" collapsed="false">
      <c r="A44" s="11"/>
      <c r="B44" s="11"/>
      <c r="C44" s="11"/>
      <c r="D44" s="4"/>
      <c r="E44" s="26"/>
      <c r="F44" s="19"/>
      <c r="G44" s="19"/>
      <c r="H44" s="20"/>
      <c r="I44" s="20"/>
      <c r="J44" s="46"/>
      <c r="K44" s="46"/>
      <c r="L44" s="46"/>
      <c r="M44" s="46"/>
      <c r="N44" s="46"/>
      <c r="O44" s="46"/>
      <c r="P44" s="20"/>
      <c r="Q44" s="20"/>
      <c r="R44" s="20"/>
      <c r="S44" s="21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1"/>
      <c r="AH44" s="20"/>
      <c r="AI44" s="20"/>
    </row>
    <row r="45" s="27" customFormat="true" ht="15.8" hidden="false" customHeight="false" outlineLevel="0" collapsed="false">
      <c r="B45" s="28" t="s">
        <v>20</v>
      </c>
      <c r="E45" s="29"/>
      <c r="F45" s="9"/>
      <c r="G45" s="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1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  <c r="AH45" s="30"/>
      <c r="AI45" s="3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27" customFormat="true" ht="15.8" hidden="false" customHeight="false" outlineLevel="0" collapsed="false">
      <c r="B46" s="28" t="s">
        <v>21</v>
      </c>
      <c r="E46" s="29"/>
      <c r="F46" s="9"/>
      <c r="G46" s="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1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  <c r="AH46" s="30"/>
      <c r="AI46" s="3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7" customFormat="true" ht="15.8" hidden="false" customHeight="false" outlineLevel="0" collapsed="false">
      <c r="B47" s="28" t="s">
        <v>22</v>
      </c>
      <c r="E47" s="29"/>
      <c r="F47" s="9"/>
      <c r="G47" s="9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1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  <c r="AH47" s="30"/>
      <c r="AI47" s="3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32" customFormat="true" ht="15.8" hidden="false" customHeight="false" outlineLevel="0" collapsed="false">
      <c r="B48" s="33" t="s">
        <v>23</v>
      </c>
      <c r="E48" s="34"/>
      <c r="F48" s="34"/>
      <c r="G48" s="34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6"/>
      <c r="AH48" s="35"/>
      <c r="AI48" s="35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32" customFormat="true" ht="15.8" hidden="false" customHeight="false" outlineLevel="0" collapsed="false">
      <c r="A49" s="37"/>
      <c r="B49" s="38" t="s">
        <v>24</v>
      </c>
      <c r="C49" s="37"/>
      <c r="D49" s="37"/>
      <c r="E49" s="39"/>
      <c r="F49" s="39"/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0"/>
      <c r="U49" s="35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1"/>
      <c r="AH49" s="40"/>
      <c r="AI49" s="35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32" customFormat="true" ht="15.8" hidden="false" customHeight="false" outlineLevel="0" collapsed="false">
      <c r="A50" s="37"/>
      <c r="B50" s="38" t="s">
        <v>25</v>
      </c>
      <c r="C50" s="37"/>
      <c r="D50" s="37"/>
      <c r="E50" s="39"/>
      <c r="F50" s="39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0"/>
      <c r="U50" s="35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1"/>
      <c r="AH50" s="40"/>
      <c r="AI50" s="35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.8" hidden="false" customHeight="false" outlineLevel="0" collapsed="false">
      <c r="S51" s="14"/>
      <c r="AG51" s="14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167518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2014-12-10T15:49:33Z</dcterms:created>
  <dc:creator>Andrew Sharp</dc:creator>
  <dc:language>en-US</dc:language>
  <cp:lastModifiedBy>Andrew Sharp</cp:lastModifiedBy>
  <dcterms:modified xsi:type="dcterms:W3CDTF">2015-02-19T18:46:24Z</dcterms:modified>
  <cp:revision>67</cp:revision>
</cp:coreProperties>
</file>